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zbor udžbenika" sheetId="1" r:id="rId1"/>
  </sheets>
  <definedNames/>
  <calcPr fullCalcOnLoad="1"/>
</workbook>
</file>

<file path=xl/sharedStrings.xml><?xml version="1.0" encoding="utf-8"?>
<sst xmlns="http://schemas.openxmlformats.org/spreadsheetml/2006/main" count="274" uniqueCount="172">
  <si>
    <t>Naziv udžbenika</t>
  </si>
  <si>
    <t>Autor(i)</t>
  </si>
  <si>
    <t>Nakladnik</t>
  </si>
  <si>
    <t>Predmet</t>
  </si>
  <si>
    <t>Količina</t>
  </si>
  <si>
    <t>REKAPITULACIJA</t>
  </si>
  <si>
    <t>HRK BEZ PDV-a</t>
  </si>
  <si>
    <t>UKUPNO HRK BEZ PDV-a</t>
  </si>
  <si>
    <t>UKUPNO HRK S PDV-om</t>
  </si>
  <si>
    <t>SVEUKUPNO</t>
  </si>
  <si>
    <t>Ukupno (bez PDV-a)</t>
  </si>
  <si>
    <t>PDV (5%)</t>
  </si>
  <si>
    <t>OSNOVNA ŠKOLA STANOVI - TROŠKOVNIK ODABRANIH UDŽBENIKA ZA 1.R., 5.R. I PREDMETE KEMIJA BIOLOGIJA I FIZIKA U 7.R. TE IZBORNIH PREDMETA OD 1. - 8. RAZREDA U ŠKOLSKOJ 2019./2020.</t>
  </si>
  <si>
    <t xml:space="preserve">Komplet knjiga za  1. razred osnovne škole (uključuje izborni predmet Vjeronauk) </t>
  </si>
  <si>
    <t>Izborni predmeti - 2.razred.</t>
  </si>
  <si>
    <t>Izborni predmeti - 3.razred.</t>
  </si>
  <si>
    <t>Izborni predmeti - 4.razred.</t>
  </si>
  <si>
    <t>Izborni predmeti - 6.razred.</t>
  </si>
  <si>
    <t>Komplet knjiga za  5. razred osnovne škole (uključuje izborne predmete)</t>
  </si>
  <si>
    <t>Kemija Biologija i Fizika u 7.razredu + Izborni predmeti - 7.razred.</t>
  </si>
  <si>
    <t>Izborni predmeti - 8.razred.</t>
  </si>
  <si>
    <t>VJERONAUK</t>
  </si>
  <si>
    <t>INFORMATIKA</t>
  </si>
  <si>
    <t xml:space="preserve">NJEMAČKI JEZIK </t>
  </si>
  <si>
    <t xml:space="preserve">TALIJANSKI JEZIK </t>
  </si>
  <si>
    <t xml:space="preserve">KEMIJA </t>
  </si>
  <si>
    <t>FIZIKA</t>
  </si>
  <si>
    <t>Vjeronauk - Katolički (izborni)</t>
  </si>
  <si>
    <t>INFORMATIKA - Izborni</t>
  </si>
  <si>
    <t>NJEMAČKI JEZIK  - Izborni</t>
  </si>
  <si>
    <t>TALIJANSKI JEZIK  - Izborni</t>
  </si>
  <si>
    <t>HRVATSKI JEZIK</t>
  </si>
  <si>
    <t xml:space="preserve"> LIKOVNA KULTURA</t>
  </si>
  <si>
    <t>GLAZBENA KULTURA</t>
  </si>
  <si>
    <t>ENGLESKI JEZIK I</t>
  </si>
  <si>
    <t>MATEMATIKA</t>
  </si>
  <si>
    <t>PRIRODA</t>
  </si>
  <si>
    <t>POVIJEST</t>
  </si>
  <si>
    <t xml:space="preserve"> GEOGRAFIJA</t>
  </si>
  <si>
    <t>TEHNIČKA KULTURA</t>
  </si>
  <si>
    <t>VJERONAUK - KATOLIČKI (IZBORNI)</t>
  </si>
  <si>
    <t xml:space="preserve"> NJEMAČKI JEZIK  (IZBORNI)</t>
  </si>
  <si>
    <t>TALIJANSKI JEZIK (IZBORNI)</t>
  </si>
  <si>
    <t xml:space="preserve"> ENGLESKI JEZIK I</t>
  </si>
  <si>
    <t>PRIRODA I DRUŠTVO</t>
  </si>
  <si>
    <t>Jed. Cijena iz Kataloga  (uklj. PDV)</t>
  </si>
  <si>
    <t xml:space="preserve">Jed. Cijena iz kataloga (bez. PDV-a) </t>
  </si>
  <si>
    <t>Ukupno (uklj. Pdv)</t>
  </si>
  <si>
    <t xml:space="preserve">Registarski broj </t>
  </si>
  <si>
    <t>PČELICA 1, POČETNICA 1. DIO : početnica hrvatskoga jezika s dodatnim digitalnim sadržajima u prvom razredu osnovne škole, 1. dio</t>
  </si>
  <si>
    <t>Sonja Ivić, Marija Krmpotić</t>
  </si>
  <si>
    <t>PČELICA 1, POČETNICA 2. DIO : početnica hrvatskoga jezika s dodatnim digitalnim sadržajima u prvom razredu osnovne škole, 2. dio</t>
  </si>
  <si>
    <t>ŠK</t>
  </si>
  <si>
    <t>MATEMATIČKA MREŽA 1 : udžbenik matematike s dodatnim digitalnim sadržajima u prvom razredu osnovne škole</t>
  </si>
  <si>
    <t>Maja Cindrić, Irena Mišurac, Sandra Špika</t>
  </si>
  <si>
    <t>ISTRAŽUJEMO NAŠ SVIJET 1 : udžbenik prirode i društva s dodatnim digitalnim sadržajima u prvom razredu osnovne škole</t>
  </si>
  <si>
    <t>Alena Letina, Tamara Kisovar Ivanda, Ivan De Zan</t>
  </si>
  <si>
    <t>U BOŽJOJ LJUBAVI</t>
  </si>
  <si>
    <t>Josip Šimunović, Tihana Petković, Suzana Lipovac</t>
  </si>
  <si>
    <t>DIP IN 1 : udžbenik engleskoga jezika s dodatnim digitalnim sadržajima u prvome razredu osnovne škole, prvi strani jezik</t>
  </si>
  <si>
    <t>Biserka Džeba, Vlasta Živković</t>
  </si>
  <si>
    <t>HRVATSKA ČITANKA 5 : Hrvatski jezik - Čitanka za 5. razred osnovne škole</t>
  </si>
  <si>
    <t>Mirjana Jukić, Slavica Kovač, Iverka Kraševac, Dubravka Težak, Martina Tunuković, Martina Valec-Rebić</t>
  </si>
  <si>
    <t>HRVATSKA KRIJESNICA 5 : udžbenik iz hrvatskoga jezika za 5. razred osnovne škole</t>
  </si>
  <si>
    <t>Slavica Kovač, Mirjana Jukić</t>
  </si>
  <si>
    <t>LJEVAK</t>
  </si>
  <si>
    <t>MOJE BOJE 5 : udžbenik likovne kulture s dodatnim digitalnim sadržajima u petom razredu osnovne škole</t>
  </si>
  <si>
    <t>Miroslav Huzjak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</si>
  <si>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</si>
  <si>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</si>
  <si>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DIP IN 5 : udžbenik engleskoga jezika s dodatnim digitalnim sadržajima u petome razredu osnovne škole, 5. godina učenja</t>
  </si>
  <si>
    <t>Suzana Ban</t>
  </si>
  <si>
    <t>ELEMENT</t>
  </si>
  <si>
    <t>MATEMATIKA 5, 1. DIO : udžbenik za 5. razred osnovne škole</t>
  </si>
  <si>
    <t>Gordana Gojmerac Dekanić, Petar Radanović, Sanja Varošanec</t>
  </si>
  <si>
    <t>MATEMATIKA 5, 2. DIO : udžbenik za 5. razred osnovne škole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</si>
  <si>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</si>
  <si>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</si>
  <si>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KLIO 5 : udžbenik petoga razreda osnovne škole</t>
  </si>
  <si>
    <t>Sonja Bančić, Tina Matanić</t>
  </si>
  <si>
    <t>GEA 1 : udžbenik geografije s dodatnim digitalnim sadržajima u petom razredu osnovne škole</t>
  </si>
  <si>
    <t>Danijel Orešić, Igor Tišma, Ružica Vuk, Alenka Bujan</t>
  </si>
  <si>
    <t>SVIJET TEHNIKE 5 : udžbenik tehničke kulture s dodatnim digitalnim sadržajima u petom razredu osnovne škole</t>
  </si>
  <si>
    <t>Vladimir Delić, Ivan Jukić, Zvonko Koprivnjak, Sanja Kovačević, Antun Ptičar, Dragan Stanojević, Svjetlana Urbanek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</si>
  <si>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</si>
  <si>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</si>
  <si>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UČITELJU, GDJE STANUJEŠ? : udžbenik za katolički vjeronauk petoga razreda osnovne škole</t>
  </si>
  <si>
    <t>Mirjana Novak, Barbara Sipina</t>
  </si>
  <si>
    <t>Kršćanska sadašnjost d.o.o.</t>
  </si>
  <si>
    <t>GK</t>
  </si>
  <si>
    <t>MAXIMAL 2 : udžbenik njemačkoga jezika za peti razred osnovne škole, druga godina učenja</t>
  </si>
  <si>
    <t>Giorgio Motta, Elzbieta Krulak-Kempisty, Claudia Brass, Dagmar Glück, Mirjana Klobučar</t>
  </si>
  <si>
    <t>PROFIL KLETT</t>
  </si>
  <si>
    <t>RAGAZZINI.IT 2 : udžbenik talijanskoga jezika s dodatnim digitalnim sadržajima u petome razredu osnovne škole, 2. godina učenja</t>
  </si>
  <si>
    <t>Nina Karković, Andreja Mrkonjić</t>
  </si>
  <si>
    <t>BIOLOGIJA</t>
  </si>
  <si>
    <t>BIOLOGIJA 7 : udžbenik biologije s dodatnim digitalnim sadržajima u sedmom razredu osnovne škole</t>
  </si>
  <si>
    <t>Damir Bendelja, Žaklin Lukša, Renata Roščak, Emica Orešković, Monika Pavić, Nataša Pongrac</t>
  </si>
  <si>
    <t>KEMIJA 7 : udžbenik kemije s dodatnim digitalnim sadržajima u sedmom razredu osnovne škole</t>
  </si>
  <si>
    <t>Sanja Lukić, Ivana Marić Zerdun, Nataša Trenčevska, Marijan Varga, Sonja Rupčić Petelinc</t>
  </si>
  <si>
    <t>OTKRIVAMO FIZIKU 7 : udžbenik fizike s dodatnim digitalnim sadržajima u sedmom razredu osnovne škole</t>
  </si>
  <si>
    <t>Sonja Prelovšek Peroš, Branka Milotić, Ivica Aviani</t>
  </si>
  <si>
    <t>Šifra kompleta/Kat.br.</t>
  </si>
  <si>
    <t>//</t>
  </si>
  <si>
    <t>RASTIMO U ZAHVALNOSTI : udžbenik za katolički vjeronauk drugoga razreda osnovne škole</t>
  </si>
  <si>
    <t>Josip Jakšić, Karolina Manda Mićanović</t>
  </si>
  <si>
    <t>ZA STOLOM LJUBAVI I POMIRENJA : udžbenik za katolički vjeronauk trećega razreda osnovne škole</t>
  </si>
  <si>
    <t>Ivica Pažin, Ante Pavlović i drugi</t>
  </si>
  <si>
    <t>KS</t>
  </si>
  <si>
    <t>NA PUTU VJERE : udžbenik za katolički vjeronauk četvrtoga razreda osnovne škole</t>
  </si>
  <si>
    <t>Ivica Pažin i Ante Pavlović</t>
  </si>
  <si>
    <t>Ružica Razum i autorski tim</t>
  </si>
  <si>
    <t>POZVANI NA SLOBODU : udžbenik za katolički vjeronauk šestoga razreda osnovne škole</t>
  </si>
  <si>
    <t>ZAJEDNO U LJUBAVI : udžbenik za katolički vjeronauk sedmoga razreda osnovne škole</t>
  </si>
  <si>
    <t>Josip Periš i autorski tim</t>
  </si>
  <si>
    <t>S KRISTOM U ŽIVOT : udžbenik za katolički vjeronauk osmoga razreda osnovne škole</t>
  </si>
  <si>
    <t>WIR+ 1 : udžbenik njemačkog jezika za 4. razred osnovne škole 1. godina učenja s pripadajućim audio CD-om</t>
  </si>
  <si>
    <t>Giorgio Motta, Mirjana Klobučar</t>
  </si>
  <si>
    <t>KLETT</t>
  </si>
  <si>
    <t>VIENI CON ME 1 PIU : udžbenik talijanskog jezika s CD-om za 4. razred osnovne škole : I. godina učenja</t>
  </si>
  <si>
    <t>Ingrid Damiani Einwalter, Mirjana Marković Marinković, Nives Sironić Bonefačić</t>
  </si>
  <si>
    <t>WIR+ 3 : udžbenik njemačkog jezika za 6. razred osnovne škole 3. godina učenja s pripadajućim audio CD-om</t>
  </si>
  <si>
    <t>VIENI CON ME 3 PIU : udžbenik talijanskog jezika s CD-om za 6. razred osnovne škole, 3. godina učenja</t>
  </si>
  <si>
    <t>Magdalena Babić, Zoran Dimovski, Fredi Glavan, Mario Stančić, Branko Vejnović</t>
  </si>
  <si>
    <t>WIR+ 4 : udžbenik njemačkog jezika za 7. razred osnovne škole 4. godina učenja s pripadajućim audio CD-om</t>
  </si>
  <si>
    <t>VIENI CON ME 4 PIU : udžbenik talijanskog jezika s CD-om za 7. razred osnovne škole : 4. godina učenja</t>
  </si>
  <si>
    <t>WIR+ 5 : udžbenik njemačkog jezika za 8. razred osnovne škole 5. godina učenja s pripadajućim audio CD-om</t>
  </si>
  <si>
    <t>VIENI CON ME 5 PIU : udžbenik talijanskog jezika s višemedijskim nastavnim materijalima u osmom razredu osnovne škole - 5. godina učenja, 2. strani jezik</t>
  </si>
  <si>
    <t>MOJ MALI MATEMATIČKI SVIJET 2 : udžbenik s radnom bilježnicom za 2. razred osnovne škole, II. dio</t>
  </si>
  <si>
    <t>ALKASCRIPT</t>
  </si>
  <si>
    <t>Biljana Basarić Čulk, Kristina Kostadinovska, Ivan Mrkonjić, Đurđica Salamon</t>
  </si>
  <si>
    <t>MATEMATIKA - ZA UČENIKE S POSEBNIM OBRAZOVNIM POTREBAMA</t>
  </si>
  <si>
    <t>HRVATSKI JEZIK  - ZA UČENIKE S POSEBNIM OBRAZOVNIM POTREBAMA</t>
  </si>
  <si>
    <t>PRIRODA I JA : udžbenik s radnom bilježnicom za peti razred osnovne škole</t>
  </si>
  <si>
    <t>Roberto Škara</t>
  </si>
  <si>
    <t>PRIRODA  - ZA UČENIKE S POSEBNIM OBRAZOVNIM POTREBAMA</t>
  </si>
  <si>
    <t>HRVATSKA KRIJESNICA 5 : radni udžbenik za dopunski i individualizirani rad iz hrvatskog jezika za 5. razred osnovne škole namijenjen za učenike s posebnim odgojno-obrazovnim potrebama, s teškoćama u razvoju</t>
  </si>
  <si>
    <t>Vesna Dunatov, Anita Petrić</t>
  </si>
  <si>
    <t>HRVATSKI JEZIK - ZA UČENIKE S TEŠKOĆAMA U RAZVOJU</t>
  </si>
  <si>
    <t>MOJ NAJDRAŽI HRVATSKI JEZIK 1 : radni udžbenik za učenje školskoga formalnog pisma</t>
  </si>
  <si>
    <t>Vesna Šredl, Mirna Tomašek, Zrinka Herak Perović, Luči Bursać</t>
  </si>
  <si>
    <t>MOJ NAJDRAŽI HRVATSKI JEZIK 1 : radni udžbenik za Hrvatski jezik za prvi razred osnovne škole</t>
  </si>
  <si>
    <t>ČITANČICA ŠAPTALICA : čitanka za učenike s posebnim potrebama za 1. do 4. razred</t>
  </si>
  <si>
    <t>Vesna Đurek</t>
  </si>
  <si>
    <t>BIOLOGIJA - ZA UČENIKE S TEŠKOĆAMA U RAZVOJU</t>
  </si>
  <si>
    <t>BIOLOGIJA 7 : radni udžbenik iz biologije za sedmi razred osnovne škole (za učenike kojima je određen primjereni program osnovnog odgoja i obrazovanja)</t>
  </si>
  <si>
    <t>Valerija Begić, Marijana Bastić, Ana Bakarić, Bernarda Kralj Golub, Julijana Madaj Prpić</t>
  </si>
  <si>
    <t>ALFA</t>
  </si>
  <si>
    <t>FIZIKA- ZA UČENIKE S TEŠKOĆAMA U RAZVOJU</t>
  </si>
  <si>
    <t>FIZIKA 7 : udžbenik s radnom bilježnicom za 7. razred osnovne škole</t>
  </si>
  <si>
    <t>Nevenka Jakuš, Ivana Matić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</si>
  <si>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</si>
  <si>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</si>
  <si>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>MOJA NAJDRAŽA PRIRODA 5 : udžbenik za Prirodu za 5. razred osnovne škole</t>
  </si>
  <si>
    <t>Elizabeta Miletić, Roberto Škara, Klara Matejčić</t>
  </si>
  <si>
    <t>MOJA NAJDRAŽA GEOGRAFIJA 5 : udžbenik za Geografiju za 5. razred osnovne škole</t>
  </si>
  <si>
    <t>Silvija Krpes</t>
  </si>
  <si>
    <t>POVIJEST - ZA UČENIKE S TEŠKOĆAMA U RAZVOJU</t>
  </si>
  <si>
    <t>GEOGRAFIJA  - ZA UČENIKE S TEŠKOĆAMA U RAZVOJU</t>
  </si>
  <si>
    <t>PRIRODA - ZA UČENIKE S TEŠKOĆAMA U RAZVOJU</t>
  </si>
  <si>
    <t>MATEMATIKA- ZA UČENIKE S TEŠKOĆAMA U RAZVOJU</t>
  </si>
  <si>
    <t>MOJA NAJDRAŽA POVIJEST 5 : udžbenik za Povijest za 5. razred osnovne škole</t>
  </si>
  <si>
    <t>Daniela Jugo Superina, Nera Malbaša Kovačić</t>
  </si>
  <si>
    <t>MATEMATIKA - ZA UČENIKE S TEŠKOĆAMA U RAZVOJU</t>
  </si>
  <si>
    <t>MOJA NAJDRAŽA MATEMATIKA 1 : udžbenik za Matematiku za učenike prvog razreda osnovne škole</t>
  </si>
  <si>
    <t>Boško Jagodić, Ivan Mrkonjić, Đurđica Tomić Peruško</t>
  </si>
  <si>
    <t>PRIRODA I DRUŠTVO - ZA UČENIKE S TEŠKOĆAMA U RAZVOJU</t>
  </si>
  <si>
    <t>MOJA NAJDRAŽA PRIRODA I MOJE NAJDRAŽE DRUŠTVO 1 : udžbenik za Prirodu i društvo za prvi razred osnovne škole</t>
  </si>
  <si>
    <t>Dijana Arbanas, Silvana Šebalj-Mačkić, Gordana Podobnik, Klara Matejčić</t>
  </si>
  <si>
    <t xml:space="preserve"> #mojportal7 - udžbenik informatike u sedmom razredu osnovne škole</t>
  </si>
  <si>
    <t xml:space="preserve"> #mojportal8 - udžbenik informatike u osmom razredu osnovne škole</t>
  </si>
  <si>
    <t>Magdalena Babić, Nikolina Bubica, Stanko Leko, Zoran Dimovski,Mario Stančić, Ivana Ružić, Nikola Mihočka, Branko Vejnović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</si>
</sst>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n&quot;"/>
  </numFmts>
  <fonts count="51">
    <font>
      <sz val="11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</cellStyleXfs>
  <cellXfs count="83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7" fillId="33" borderId="10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 wrapText="1"/>
      <protection/>
    </xf>
    <xf numFmtId="0" fontId="8" fillId="34" borderId="10" xfId="0" applyFont="1" applyFill="1" applyBorder="1" applyAlignment="1" applyProtection="1">
      <alignment wrapText="1"/>
      <protection/>
    </xf>
    <xf numFmtId="0" fontId="8" fillId="35" borderId="10" xfId="0" applyFont="1" applyFill="1" applyBorder="1" applyAlignment="1" applyProtection="1">
      <alignment wrapText="1"/>
      <protection/>
    </xf>
    <xf numFmtId="4" fontId="8" fillId="35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wrapText="1" shrinkToFit="1"/>
      <protection/>
    </xf>
    <xf numFmtId="0" fontId="7" fillId="0" borderId="10" xfId="0" applyFont="1" applyBorder="1" applyAlignment="1">
      <alignment wrapText="1" shrinkToFit="1"/>
    </xf>
    <xf numFmtId="0" fontId="7" fillId="33" borderId="10" xfId="0" applyFont="1" applyFill="1" applyBorder="1" applyAlignment="1">
      <alignment wrapText="1" shrinkToFit="1"/>
    </xf>
    <xf numFmtId="0" fontId="8" fillId="14" borderId="10" xfId="0" applyFont="1" applyFill="1" applyBorder="1" applyAlignment="1">
      <alignment wrapText="1"/>
    </xf>
    <xf numFmtId="0" fontId="8" fillId="36" borderId="10" xfId="0" applyFont="1" applyFill="1" applyBorder="1" applyAlignment="1" applyProtection="1">
      <alignment wrapText="1"/>
      <protection/>
    </xf>
    <xf numFmtId="0" fontId="7" fillId="17" borderId="10" xfId="0" applyFont="1" applyFill="1" applyBorder="1" applyAlignment="1" applyProtection="1">
      <alignment wrapText="1"/>
      <protection/>
    </xf>
    <xf numFmtId="2" fontId="7" fillId="0" borderId="10" xfId="0" applyNumberFormat="1" applyFont="1" applyFill="1" applyBorder="1" applyAlignment="1" applyProtection="1">
      <alignment wrapText="1" shrinkToFit="1"/>
      <protection/>
    </xf>
    <xf numFmtId="0" fontId="49" fillId="33" borderId="10" xfId="0" applyFont="1" applyFill="1" applyBorder="1" applyAlignment="1">
      <alignment wrapText="1" shrinkToFit="1"/>
    </xf>
    <xf numFmtId="2" fontId="7" fillId="17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Fill="1" applyBorder="1" applyAlignment="1" applyProtection="1">
      <alignment wrapText="1"/>
      <protection/>
    </xf>
    <xf numFmtId="2" fontId="7" fillId="0" borderId="10" xfId="0" applyNumberFormat="1" applyFont="1" applyFill="1" applyBorder="1" applyAlignment="1" applyProtection="1">
      <alignment wrapText="1"/>
      <protection/>
    </xf>
    <xf numFmtId="0" fontId="49" fillId="33" borderId="10" xfId="0" applyFont="1" applyFill="1" applyBorder="1" applyAlignment="1">
      <alignment/>
    </xf>
    <xf numFmtId="0" fontId="8" fillId="36" borderId="11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>
      <alignment wrapText="1"/>
    </xf>
    <xf numFmtId="0" fontId="7" fillId="0" borderId="0" xfId="0" applyFont="1" applyFill="1" applyAlignment="1" applyProtection="1">
      <alignment wrapText="1"/>
      <protection/>
    </xf>
    <xf numFmtId="0" fontId="7" fillId="0" borderId="12" xfId="0" applyFont="1" applyFill="1" applyBorder="1" applyAlignment="1" applyProtection="1">
      <alignment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>
      <alignment/>
    </xf>
    <xf numFmtId="2" fontId="7" fillId="0" borderId="13" xfId="0" applyNumberFormat="1" applyFont="1" applyFill="1" applyBorder="1" applyAlignment="1" applyProtection="1">
      <alignment wrapText="1"/>
      <protection/>
    </xf>
    <xf numFmtId="0" fontId="8" fillId="36" borderId="14" xfId="0" applyFont="1" applyFill="1" applyBorder="1" applyAlignment="1" applyProtection="1">
      <alignment wrapText="1"/>
      <protection/>
    </xf>
    <xf numFmtId="2" fontId="7" fillId="17" borderId="14" xfId="0" applyNumberFormat="1" applyFont="1" applyFill="1" applyBorder="1" applyAlignment="1" applyProtection="1">
      <alignment wrapText="1"/>
      <protection/>
    </xf>
    <xf numFmtId="0" fontId="7" fillId="17" borderId="14" xfId="0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2" fontId="7" fillId="0" borderId="14" xfId="0" applyNumberFormat="1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wrapText="1"/>
      <protection/>
    </xf>
    <xf numFmtId="180" fontId="5" fillId="0" borderId="12" xfId="0" applyNumberFormat="1" applyFont="1" applyFill="1" applyBorder="1" applyAlignment="1" applyProtection="1">
      <alignment horizontal="center"/>
      <protection/>
    </xf>
    <xf numFmtId="180" fontId="5" fillId="0" borderId="16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180" fontId="47" fillId="0" borderId="12" xfId="0" applyNumberFormat="1" applyFont="1" applyBorder="1" applyAlignment="1">
      <alignment horizontal="center" vertical="center" wrapText="1"/>
    </xf>
    <xf numFmtId="180" fontId="47" fillId="0" borderId="16" xfId="0" applyNumberFormat="1" applyFont="1" applyBorder="1" applyAlignment="1">
      <alignment horizontal="center" vertical="center" wrapText="1"/>
    </xf>
    <xf numFmtId="0" fontId="8" fillId="36" borderId="12" xfId="0" applyFont="1" applyFill="1" applyBorder="1" applyAlignment="1" applyProtection="1">
      <alignment horizontal="center" wrapText="1"/>
      <protection/>
    </xf>
    <xf numFmtId="0" fontId="8" fillId="36" borderId="11" xfId="0" applyFont="1" applyFill="1" applyBorder="1" applyAlignment="1" applyProtection="1">
      <alignment horizontal="center" wrapText="1"/>
      <protection/>
    </xf>
    <xf numFmtId="0" fontId="8" fillId="36" borderId="16" xfId="0" applyFont="1" applyFill="1" applyBorder="1" applyAlignment="1" applyProtection="1">
      <alignment horizontal="center" wrapText="1"/>
      <protection/>
    </xf>
    <xf numFmtId="0" fontId="5" fillId="36" borderId="12" xfId="0" applyFont="1" applyFill="1" applyBorder="1" applyAlignment="1" applyProtection="1">
      <alignment horizontal="center" wrapText="1"/>
      <protection/>
    </xf>
    <xf numFmtId="0" fontId="5" fillId="36" borderId="11" xfId="0" applyFont="1" applyFill="1" applyBorder="1" applyAlignment="1" applyProtection="1">
      <alignment horizontal="center" wrapText="1"/>
      <protection/>
    </xf>
    <xf numFmtId="0" fontId="5" fillId="36" borderId="16" xfId="0" applyFont="1" applyFill="1" applyBorder="1" applyAlignment="1" applyProtection="1">
      <alignment horizontal="center" wrapText="1"/>
      <protection/>
    </xf>
    <xf numFmtId="0" fontId="6" fillId="37" borderId="12" xfId="0" applyFont="1" applyFill="1" applyBorder="1" applyAlignment="1" applyProtection="1">
      <alignment horizontal="center" wrapText="1"/>
      <protection/>
    </xf>
    <xf numFmtId="0" fontId="6" fillId="37" borderId="11" xfId="0" applyFont="1" applyFill="1" applyBorder="1" applyAlignment="1" applyProtection="1">
      <alignment horizontal="center" wrapText="1"/>
      <protection/>
    </xf>
    <xf numFmtId="0" fontId="6" fillId="37" borderId="16" xfId="0" applyFont="1" applyFill="1" applyBorder="1" applyAlignment="1" applyProtection="1">
      <alignment horizontal="center" wrapText="1"/>
      <protection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36" borderId="24" xfId="0" applyFont="1" applyFill="1" applyBorder="1" applyAlignment="1" applyProtection="1">
      <alignment horizontal="center" wrapText="1"/>
      <protection/>
    </xf>
    <xf numFmtId="0" fontId="5" fillId="36" borderId="23" xfId="0" applyFont="1" applyFill="1" applyBorder="1" applyAlignment="1" applyProtection="1">
      <alignment horizontal="center" wrapText="1"/>
      <protection/>
    </xf>
    <xf numFmtId="0" fontId="5" fillId="36" borderId="25" xfId="0" applyFont="1" applyFill="1" applyBorder="1" applyAlignment="1" applyProtection="1">
      <alignment horizontal="center" wrapText="1"/>
      <protection/>
    </xf>
    <xf numFmtId="0" fontId="47" fillId="0" borderId="10" xfId="0" applyFont="1" applyBorder="1" applyAlignment="1">
      <alignment horizontal="right" vertical="center" wrapText="1"/>
    </xf>
  </cellXfs>
  <cellStyles count="4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55" zoomScaleNormal="55" workbookViewId="0" topLeftCell="B64">
      <selection activeCell="A1" sqref="A1:K1"/>
    </sheetView>
  </sheetViews>
  <sheetFormatPr defaultColWidth="9.140625" defaultRowHeight="39.75" customHeight="1"/>
  <cols>
    <col min="1" max="1" width="13.140625" style="1" customWidth="1"/>
    <col min="2" max="2" width="24.8515625" style="1" customWidth="1"/>
    <col min="3" max="3" width="38.57421875" style="1" customWidth="1"/>
    <col min="4" max="4" width="78.00390625" style="1" customWidth="1"/>
    <col min="5" max="5" width="45.8515625" style="1" customWidth="1"/>
    <col min="6" max="6" width="18.7109375" style="1" customWidth="1"/>
    <col min="7" max="7" width="8.8515625" style="1" bestFit="1" customWidth="1"/>
    <col min="8" max="8" width="24.140625" style="2" customWidth="1"/>
    <col min="9" max="9" width="25.28125" style="1" customWidth="1"/>
    <col min="10" max="10" width="14.140625" style="1" customWidth="1"/>
    <col min="11" max="11" width="16.28125" style="1" customWidth="1"/>
    <col min="12" max="16384" width="9.140625" style="1" customWidth="1"/>
  </cols>
  <sheetData>
    <row r="1" spans="1:11" ht="64.5" customHeight="1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s="27" customFormat="1" ht="39.75" customHeight="1">
      <c r="A2" s="23" t="s">
        <v>48</v>
      </c>
      <c r="B2" s="24" t="s">
        <v>102</v>
      </c>
      <c r="C2" s="24" t="s">
        <v>3</v>
      </c>
      <c r="D2" s="24" t="s">
        <v>0</v>
      </c>
      <c r="E2" s="24" t="s">
        <v>1</v>
      </c>
      <c r="F2" s="24" t="s">
        <v>2</v>
      </c>
      <c r="G2" s="24" t="s">
        <v>4</v>
      </c>
      <c r="H2" s="25" t="s">
        <v>45</v>
      </c>
      <c r="I2" s="25" t="s">
        <v>46</v>
      </c>
      <c r="J2" s="26" t="s">
        <v>47</v>
      </c>
      <c r="K2" s="31" t="s">
        <v>10</v>
      </c>
    </row>
    <row r="3" spans="1:11" ht="39.75" customHeight="1">
      <c r="A3" s="66" t="s">
        <v>13</v>
      </c>
      <c r="B3" s="67"/>
      <c r="C3" s="67"/>
      <c r="D3" s="67"/>
      <c r="E3" s="67"/>
      <c r="F3" s="68"/>
      <c r="G3" s="32"/>
      <c r="H3" s="32"/>
      <c r="I3" s="33"/>
      <c r="J3" s="33"/>
      <c r="K3" s="33"/>
    </row>
    <row r="4" spans="1:11" ht="66.75" customHeight="1">
      <c r="A4" s="28">
        <v>6041</v>
      </c>
      <c r="B4" s="28">
        <v>3875</v>
      </c>
      <c r="C4" s="29" t="s">
        <v>31</v>
      </c>
      <c r="D4" s="15" t="s">
        <v>49</v>
      </c>
      <c r="E4" s="28" t="s">
        <v>50</v>
      </c>
      <c r="F4" s="28" t="s">
        <v>52</v>
      </c>
      <c r="G4" s="29">
        <v>82</v>
      </c>
      <c r="H4" s="29"/>
      <c r="I4" s="34">
        <f>H4/1.05</f>
        <v>0</v>
      </c>
      <c r="J4" s="28">
        <f>G4*H4</f>
        <v>0</v>
      </c>
      <c r="K4" s="28">
        <f>G4*I4</f>
        <v>0</v>
      </c>
    </row>
    <row r="5" spans="1:11" ht="62.25" customHeight="1">
      <c r="A5" s="28">
        <v>6042</v>
      </c>
      <c r="B5" s="28">
        <v>3875</v>
      </c>
      <c r="C5" s="29" t="s">
        <v>31</v>
      </c>
      <c r="D5" s="15" t="s">
        <v>51</v>
      </c>
      <c r="E5" s="28" t="s">
        <v>50</v>
      </c>
      <c r="F5" s="28" t="s">
        <v>52</v>
      </c>
      <c r="G5" s="29">
        <v>82</v>
      </c>
      <c r="H5" s="29"/>
      <c r="I5" s="34">
        <f>H5/1.05</f>
        <v>0</v>
      </c>
      <c r="J5" s="28">
        <f>G5*H5</f>
        <v>0</v>
      </c>
      <c r="K5" s="28">
        <f>G5*I5</f>
        <v>0</v>
      </c>
    </row>
    <row r="6" spans="1:11" ht="39.75" customHeight="1">
      <c r="A6" s="28">
        <v>5991</v>
      </c>
      <c r="B6" s="28">
        <v>3831</v>
      </c>
      <c r="C6" s="29" t="s">
        <v>43</v>
      </c>
      <c r="D6" s="15" t="s">
        <v>59</v>
      </c>
      <c r="E6" s="28" t="s">
        <v>60</v>
      </c>
      <c r="F6" s="28"/>
      <c r="G6" s="29">
        <v>82</v>
      </c>
      <c r="H6" s="29"/>
      <c r="I6" s="34">
        <f aca="true" t="shared" si="0" ref="I6:I64">H6/1.05</f>
        <v>0</v>
      </c>
      <c r="J6" s="28">
        <f aca="true" t="shared" si="1" ref="J6:J64">G6*H6</f>
        <v>0</v>
      </c>
      <c r="K6" s="28">
        <f aca="true" t="shared" si="2" ref="K6:K64">G6*I6</f>
        <v>0</v>
      </c>
    </row>
    <row r="7" spans="1:11" ht="39.75" customHeight="1">
      <c r="A7" s="28">
        <v>6110</v>
      </c>
      <c r="B7" s="28">
        <v>3931</v>
      </c>
      <c r="C7" s="29" t="s">
        <v>35</v>
      </c>
      <c r="D7" s="15" t="s">
        <v>53</v>
      </c>
      <c r="E7" s="28" t="s">
        <v>54</v>
      </c>
      <c r="F7" s="28" t="s">
        <v>52</v>
      </c>
      <c r="G7" s="29">
        <v>82</v>
      </c>
      <c r="H7" s="29"/>
      <c r="I7" s="34">
        <f t="shared" si="0"/>
        <v>0</v>
      </c>
      <c r="J7" s="28">
        <f t="shared" si="1"/>
        <v>0</v>
      </c>
      <c r="K7" s="28">
        <f t="shared" si="2"/>
        <v>0</v>
      </c>
    </row>
    <row r="8" spans="1:11" ht="39.75" customHeight="1">
      <c r="A8" s="28">
        <v>6151</v>
      </c>
      <c r="B8" s="28">
        <v>3966</v>
      </c>
      <c r="C8" s="29" t="s">
        <v>44</v>
      </c>
      <c r="D8" s="15" t="s">
        <v>55</v>
      </c>
      <c r="E8" s="28" t="s">
        <v>56</v>
      </c>
      <c r="F8" s="28" t="s">
        <v>52</v>
      </c>
      <c r="G8" s="29">
        <v>82</v>
      </c>
      <c r="H8" s="29"/>
      <c r="I8" s="34">
        <f t="shared" si="0"/>
        <v>0</v>
      </c>
      <c r="J8" s="28">
        <f t="shared" si="1"/>
        <v>0</v>
      </c>
      <c r="K8" s="28">
        <f t="shared" si="2"/>
        <v>0</v>
      </c>
    </row>
    <row r="9" spans="1:11" ht="39.75" customHeight="1">
      <c r="A9" s="28">
        <v>6079</v>
      </c>
      <c r="B9" s="28">
        <v>3904</v>
      </c>
      <c r="C9" s="30" t="s">
        <v>40</v>
      </c>
      <c r="D9" s="15" t="s">
        <v>57</v>
      </c>
      <c r="E9" s="28" t="s">
        <v>58</v>
      </c>
      <c r="F9" s="28" t="s">
        <v>89</v>
      </c>
      <c r="G9" s="35">
        <v>77</v>
      </c>
      <c r="H9" s="30"/>
      <c r="I9" s="34">
        <f t="shared" si="0"/>
        <v>0</v>
      </c>
      <c r="J9" s="28">
        <f t="shared" si="1"/>
        <v>0</v>
      </c>
      <c r="K9" s="28">
        <f t="shared" si="2"/>
        <v>0</v>
      </c>
    </row>
    <row r="10" spans="1:11" ht="39.75" customHeight="1">
      <c r="A10" s="28">
        <v>6034</v>
      </c>
      <c r="B10" s="28">
        <v>3871</v>
      </c>
      <c r="C10" s="30" t="s">
        <v>138</v>
      </c>
      <c r="D10" s="15" t="s">
        <v>139</v>
      </c>
      <c r="E10" s="28" t="s">
        <v>140</v>
      </c>
      <c r="F10" s="28" t="s">
        <v>129</v>
      </c>
      <c r="G10" s="35">
        <v>3</v>
      </c>
      <c r="H10" s="30"/>
      <c r="I10" s="34">
        <f t="shared" si="0"/>
        <v>0</v>
      </c>
      <c r="J10" s="28">
        <f t="shared" si="1"/>
        <v>0</v>
      </c>
      <c r="K10" s="28">
        <f t="shared" si="2"/>
        <v>0</v>
      </c>
    </row>
    <row r="11" spans="1:11" ht="39.75" customHeight="1">
      <c r="A11" s="28">
        <v>6035</v>
      </c>
      <c r="B11" s="28">
        <v>3871</v>
      </c>
      <c r="C11" s="30" t="s">
        <v>138</v>
      </c>
      <c r="D11" s="15" t="s">
        <v>141</v>
      </c>
      <c r="E11" s="28" t="s">
        <v>140</v>
      </c>
      <c r="F11" s="28" t="s">
        <v>129</v>
      </c>
      <c r="G11" s="35">
        <v>3</v>
      </c>
      <c r="H11" s="30"/>
      <c r="I11" s="34">
        <f t="shared" si="0"/>
        <v>0</v>
      </c>
      <c r="J11" s="28">
        <f t="shared" si="1"/>
        <v>0</v>
      </c>
      <c r="K11" s="28">
        <f t="shared" si="2"/>
        <v>0</v>
      </c>
    </row>
    <row r="12" spans="1:11" ht="39.75" customHeight="1">
      <c r="A12" s="28">
        <v>6105</v>
      </c>
      <c r="B12" s="28">
        <v>3928</v>
      </c>
      <c r="C12" s="30" t="s">
        <v>163</v>
      </c>
      <c r="D12" s="15" t="s">
        <v>164</v>
      </c>
      <c r="E12" s="28" t="s">
        <v>165</v>
      </c>
      <c r="F12" s="28" t="s">
        <v>129</v>
      </c>
      <c r="G12" s="35">
        <v>3</v>
      </c>
      <c r="H12" s="30"/>
      <c r="I12" s="34">
        <f t="shared" si="0"/>
        <v>0</v>
      </c>
      <c r="J12" s="28">
        <f t="shared" si="1"/>
        <v>0</v>
      </c>
      <c r="K12" s="28">
        <f t="shared" si="2"/>
        <v>0</v>
      </c>
    </row>
    <row r="13" spans="1:11" ht="39.75" customHeight="1">
      <c r="A13" s="28">
        <v>6145</v>
      </c>
      <c r="B13" s="28">
        <v>3961</v>
      </c>
      <c r="C13" s="30" t="s">
        <v>166</v>
      </c>
      <c r="D13" s="15" t="s">
        <v>167</v>
      </c>
      <c r="E13" s="28" t="s">
        <v>168</v>
      </c>
      <c r="F13" s="28" t="s">
        <v>129</v>
      </c>
      <c r="G13" s="35">
        <v>3</v>
      </c>
      <c r="H13" s="30"/>
      <c r="I13" s="34">
        <f t="shared" si="0"/>
        <v>0</v>
      </c>
      <c r="J13" s="28">
        <f t="shared" si="1"/>
        <v>0</v>
      </c>
      <c r="K13" s="28">
        <f t="shared" si="2"/>
        <v>0</v>
      </c>
    </row>
    <row r="14" spans="1:11" ht="39.75" customHeight="1">
      <c r="A14" s="66" t="s">
        <v>14</v>
      </c>
      <c r="B14" s="67"/>
      <c r="C14" s="67"/>
      <c r="D14" s="67"/>
      <c r="E14" s="67"/>
      <c r="F14" s="68"/>
      <c r="G14" s="32"/>
      <c r="H14" s="32"/>
      <c r="I14" s="36"/>
      <c r="J14" s="33"/>
      <c r="K14" s="33"/>
    </row>
    <row r="15" spans="1:11" ht="39.75" customHeight="1">
      <c r="A15" s="14" t="s">
        <v>103</v>
      </c>
      <c r="B15" s="14">
        <v>4774</v>
      </c>
      <c r="C15" s="14" t="s">
        <v>21</v>
      </c>
      <c r="D15" s="14" t="s">
        <v>104</v>
      </c>
      <c r="E15" s="14" t="s">
        <v>105</v>
      </c>
      <c r="F15" s="14" t="s">
        <v>89</v>
      </c>
      <c r="G15" s="14">
        <v>87</v>
      </c>
      <c r="H15" s="37"/>
      <c r="I15" s="38">
        <f t="shared" si="0"/>
        <v>0</v>
      </c>
      <c r="J15" s="14">
        <f t="shared" si="1"/>
        <v>0</v>
      </c>
      <c r="K15" s="14">
        <f t="shared" si="2"/>
        <v>0</v>
      </c>
    </row>
    <row r="16" spans="1:11" ht="39.75" customHeight="1">
      <c r="A16" s="66" t="s">
        <v>15</v>
      </c>
      <c r="B16" s="67"/>
      <c r="C16" s="67"/>
      <c r="D16" s="67"/>
      <c r="E16" s="67"/>
      <c r="F16" s="68"/>
      <c r="G16" s="32"/>
      <c r="H16" s="32"/>
      <c r="I16" s="36"/>
      <c r="J16" s="33"/>
      <c r="K16" s="33"/>
    </row>
    <row r="17" spans="1:11" ht="39.75" customHeight="1">
      <c r="A17" s="14" t="s">
        <v>103</v>
      </c>
      <c r="B17" s="14">
        <v>4859</v>
      </c>
      <c r="C17" s="14" t="s">
        <v>21</v>
      </c>
      <c r="D17" s="14" t="s">
        <v>106</v>
      </c>
      <c r="E17" s="14" t="s">
        <v>107</v>
      </c>
      <c r="F17" s="14" t="s">
        <v>108</v>
      </c>
      <c r="G17" s="14">
        <v>74</v>
      </c>
      <c r="H17" s="37"/>
      <c r="I17" s="38">
        <f t="shared" si="0"/>
        <v>0</v>
      </c>
      <c r="J17" s="14">
        <f t="shared" si="1"/>
        <v>0</v>
      </c>
      <c r="K17" s="14">
        <f t="shared" si="2"/>
        <v>0</v>
      </c>
    </row>
    <row r="18" spans="1:11" ht="39.75" customHeight="1">
      <c r="A18" s="66" t="s">
        <v>16</v>
      </c>
      <c r="B18" s="67"/>
      <c r="C18" s="67"/>
      <c r="D18" s="67"/>
      <c r="E18" s="67"/>
      <c r="F18" s="68"/>
      <c r="G18" s="32"/>
      <c r="H18" s="32"/>
      <c r="I18" s="36"/>
      <c r="J18" s="33"/>
      <c r="K18" s="33"/>
    </row>
    <row r="19" spans="1:11" ht="55.5" customHeight="1">
      <c r="A19" s="14" t="s">
        <v>103</v>
      </c>
      <c r="B19" s="14">
        <v>4861</v>
      </c>
      <c r="C19" s="14" t="s">
        <v>21</v>
      </c>
      <c r="D19" s="14" t="s">
        <v>109</v>
      </c>
      <c r="E19" s="14" t="s">
        <v>110</v>
      </c>
      <c r="F19" s="14" t="s">
        <v>108</v>
      </c>
      <c r="G19" s="39">
        <v>83</v>
      </c>
      <c r="H19" s="16"/>
      <c r="I19" s="38">
        <f t="shared" si="0"/>
        <v>0</v>
      </c>
      <c r="J19" s="14">
        <f t="shared" si="1"/>
        <v>0</v>
      </c>
      <c r="K19" s="14">
        <f t="shared" si="2"/>
        <v>0</v>
      </c>
    </row>
    <row r="20" spans="1:11" ht="39.75" customHeight="1">
      <c r="A20" s="14" t="s">
        <v>103</v>
      </c>
      <c r="B20" s="14">
        <v>4845</v>
      </c>
      <c r="C20" s="14" t="s">
        <v>23</v>
      </c>
      <c r="D20" s="14" t="s">
        <v>116</v>
      </c>
      <c r="E20" s="14" t="s">
        <v>117</v>
      </c>
      <c r="F20" s="14" t="s">
        <v>118</v>
      </c>
      <c r="G20" s="39">
        <v>47</v>
      </c>
      <c r="H20" s="16"/>
      <c r="I20" s="38">
        <f t="shared" si="0"/>
        <v>0</v>
      </c>
      <c r="J20" s="14">
        <f t="shared" si="1"/>
        <v>0</v>
      </c>
      <c r="K20" s="14">
        <f t="shared" si="2"/>
        <v>0</v>
      </c>
    </row>
    <row r="21" spans="1:11" ht="39.75" customHeight="1">
      <c r="A21" s="14" t="s">
        <v>103</v>
      </c>
      <c r="B21" s="14">
        <v>106</v>
      </c>
      <c r="C21" s="14" t="s">
        <v>24</v>
      </c>
      <c r="D21" s="14" t="s">
        <v>119</v>
      </c>
      <c r="E21" s="14" t="s">
        <v>120</v>
      </c>
      <c r="F21" s="14" t="s">
        <v>52</v>
      </c>
      <c r="G21" s="39">
        <v>11</v>
      </c>
      <c r="H21" s="16"/>
      <c r="I21" s="38">
        <f t="shared" si="0"/>
        <v>0</v>
      </c>
      <c r="J21" s="14">
        <f t="shared" si="1"/>
        <v>0</v>
      </c>
      <c r="K21" s="14">
        <f t="shared" si="2"/>
        <v>0</v>
      </c>
    </row>
    <row r="22" spans="1:11" ht="39.75" customHeight="1">
      <c r="A22" s="66" t="s">
        <v>18</v>
      </c>
      <c r="B22" s="67"/>
      <c r="C22" s="67"/>
      <c r="D22" s="67"/>
      <c r="E22" s="67"/>
      <c r="F22" s="67"/>
      <c r="G22" s="40"/>
      <c r="H22" s="40"/>
      <c r="I22" s="36"/>
      <c r="J22" s="33"/>
      <c r="K22" s="33"/>
    </row>
    <row r="23" spans="1:11" ht="56.25" customHeight="1">
      <c r="A23" s="14">
        <v>6051</v>
      </c>
      <c r="B23" s="14">
        <v>3880</v>
      </c>
      <c r="C23" s="16" t="s">
        <v>31</v>
      </c>
      <c r="D23" s="14" t="s">
        <v>61</v>
      </c>
      <c r="E23" s="14" t="s">
        <v>62</v>
      </c>
      <c r="F23" s="14" t="s">
        <v>65</v>
      </c>
      <c r="G23" s="18">
        <v>79</v>
      </c>
      <c r="H23" s="18"/>
      <c r="I23" s="38">
        <f t="shared" si="0"/>
        <v>0</v>
      </c>
      <c r="J23" s="14">
        <f t="shared" si="1"/>
        <v>0</v>
      </c>
      <c r="K23" s="14">
        <f t="shared" si="2"/>
        <v>0</v>
      </c>
    </row>
    <row r="24" spans="1:11" ht="39.75" customHeight="1">
      <c r="A24" s="14">
        <v>6052</v>
      </c>
      <c r="B24" s="14">
        <v>3880</v>
      </c>
      <c r="C24" s="16" t="s">
        <v>31</v>
      </c>
      <c r="D24" s="14" t="s">
        <v>63</v>
      </c>
      <c r="E24" s="14" t="s">
        <v>64</v>
      </c>
      <c r="F24" s="14" t="s">
        <v>65</v>
      </c>
      <c r="G24" s="18">
        <v>79</v>
      </c>
      <c r="H24" s="18"/>
      <c r="I24" s="38">
        <f t="shared" si="0"/>
        <v>0</v>
      </c>
      <c r="J24" s="14">
        <f t="shared" si="1"/>
        <v>0</v>
      </c>
      <c r="K24" s="14">
        <f t="shared" si="2"/>
        <v>0</v>
      </c>
    </row>
    <row r="25" spans="1:11" ht="51.75" customHeight="1">
      <c r="A25" s="14">
        <v>6096</v>
      </c>
      <c r="B25" s="14">
        <v>3921</v>
      </c>
      <c r="C25" s="17" t="s">
        <v>32</v>
      </c>
      <c r="D25" s="14" t="s">
        <v>66</v>
      </c>
      <c r="E25" s="14" t="s">
        <v>67</v>
      </c>
      <c r="F25" s="14" t="s">
        <v>52</v>
      </c>
      <c r="G25" s="18">
        <v>79</v>
      </c>
      <c r="H25" s="16"/>
      <c r="I25" s="38">
        <f t="shared" si="0"/>
        <v>0</v>
      </c>
      <c r="J25" s="14">
        <f t="shared" si="1"/>
        <v>0</v>
      </c>
      <c r="K25" s="14">
        <f t="shared" si="2"/>
        <v>0</v>
      </c>
    </row>
    <row r="26" spans="1:11" ht="90" customHeight="1">
      <c r="A26" s="14">
        <v>6027</v>
      </c>
      <c r="B26" s="14">
        <v>3867</v>
      </c>
      <c r="C26" s="16" t="s">
        <v>33</v>
      </c>
      <c r="D26" s="14" t="s">
        <v>68</v>
      </c>
      <c r="E26" s="14" t="s">
        <v>69</v>
      </c>
      <c r="F26" s="14" t="s">
        <v>52</v>
      </c>
      <c r="G26" s="18">
        <v>79</v>
      </c>
      <c r="H26" s="16"/>
      <c r="I26" s="38">
        <f t="shared" si="0"/>
        <v>0</v>
      </c>
      <c r="J26" s="14">
        <f t="shared" si="1"/>
        <v>0</v>
      </c>
      <c r="K26" s="14">
        <f t="shared" si="2"/>
        <v>0</v>
      </c>
    </row>
    <row r="27" spans="1:11" ht="39.75" customHeight="1">
      <c r="A27" s="14">
        <v>5988</v>
      </c>
      <c r="B27" s="14">
        <v>3828</v>
      </c>
      <c r="C27" s="16" t="s">
        <v>34</v>
      </c>
      <c r="D27" s="14" t="s">
        <v>70</v>
      </c>
      <c r="E27" s="14" t="s">
        <v>71</v>
      </c>
      <c r="F27" s="14" t="s">
        <v>52</v>
      </c>
      <c r="G27" s="18">
        <v>79</v>
      </c>
      <c r="H27" s="16"/>
      <c r="I27" s="38">
        <f t="shared" si="0"/>
        <v>0</v>
      </c>
      <c r="J27" s="14">
        <f t="shared" si="1"/>
        <v>0</v>
      </c>
      <c r="K27" s="14">
        <f t="shared" si="2"/>
        <v>0</v>
      </c>
    </row>
    <row r="28" spans="1:11" ht="39.75" customHeight="1">
      <c r="A28" s="14">
        <v>6116</v>
      </c>
      <c r="B28" s="14">
        <v>3936</v>
      </c>
      <c r="C28" s="16" t="s">
        <v>35</v>
      </c>
      <c r="D28" s="14" t="s">
        <v>73</v>
      </c>
      <c r="E28" s="14" t="s">
        <v>74</v>
      </c>
      <c r="F28" s="14" t="s">
        <v>72</v>
      </c>
      <c r="G28" s="18">
        <v>79</v>
      </c>
      <c r="H28" s="16"/>
      <c r="I28" s="38">
        <f t="shared" si="0"/>
        <v>0</v>
      </c>
      <c r="J28" s="14">
        <f t="shared" si="1"/>
        <v>0</v>
      </c>
      <c r="K28" s="14">
        <f t="shared" si="2"/>
        <v>0</v>
      </c>
    </row>
    <row r="29" spans="1:11" ht="39.75" customHeight="1">
      <c r="A29" s="14">
        <v>6117</v>
      </c>
      <c r="B29" s="14">
        <v>3936</v>
      </c>
      <c r="C29" s="16" t="s">
        <v>35</v>
      </c>
      <c r="D29" s="14" t="s">
        <v>75</v>
      </c>
      <c r="E29" s="14" t="s">
        <v>74</v>
      </c>
      <c r="F29" s="14" t="s">
        <v>72</v>
      </c>
      <c r="G29" s="18">
        <v>79</v>
      </c>
      <c r="H29" s="16"/>
      <c r="I29" s="38">
        <f t="shared" si="0"/>
        <v>0</v>
      </c>
      <c r="J29" s="14">
        <f t="shared" si="1"/>
        <v>0</v>
      </c>
      <c r="K29" s="14">
        <f t="shared" si="2"/>
        <v>0</v>
      </c>
    </row>
    <row r="30" spans="1:11" ht="67.5" customHeight="1">
      <c r="A30" s="14">
        <v>6143</v>
      </c>
      <c r="B30" s="14">
        <v>3959</v>
      </c>
      <c r="C30" s="16" t="s">
        <v>36</v>
      </c>
      <c r="D30" s="14" t="s">
        <v>76</v>
      </c>
      <c r="E30" s="14" t="s">
        <v>77</v>
      </c>
      <c r="F30" s="14" t="s">
        <v>52</v>
      </c>
      <c r="G30" s="18">
        <v>79</v>
      </c>
      <c r="H30" s="16"/>
      <c r="I30" s="38">
        <f t="shared" si="0"/>
        <v>0</v>
      </c>
      <c r="J30" s="14">
        <f t="shared" si="1"/>
        <v>0</v>
      </c>
      <c r="K30" s="14">
        <f t="shared" si="2"/>
        <v>0</v>
      </c>
    </row>
    <row r="31" spans="1:11" ht="39.75" customHeight="1">
      <c r="A31" s="14">
        <v>6468</v>
      </c>
      <c r="B31" s="14">
        <v>4270</v>
      </c>
      <c r="C31" s="16" t="s">
        <v>37</v>
      </c>
      <c r="D31" s="14" t="s">
        <v>78</v>
      </c>
      <c r="E31" s="14" t="s">
        <v>79</v>
      </c>
      <c r="F31" s="14" t="s">
        <v>52</v>
      </c>
      <c r="G31" s="18">
        <v>79</v>
      </c>
      <c r="H31" s="16"/>
      <c r="I31" s="38">
        <f t="shared" si="0"/>
        <v>0</v>
      </c>
      <c r="J31" s="14">
        <f t="shared" si="1"/>
        <v>0</v>
      </c>
      <c r="K31" s="14">
        <f t="shared" si="2"/>
        <v>0</v>
      </c>
    </row>
    <row r="32" spans="1:11" ht="39.75" customHeight="1">
      <c r="A32" s="14">
        <v>6018</v>
      </c>
      <c r="B32" s="14">
        <v>3858</v>
      </c>
      <c r="C32" s="16" t="s">
        <v>38</v>
      </c>
      <c r="D32" s="14" t="s">
        <v>80</v>
      </c>
      <c r="E32" s="14" t="s">
        <v>81</v>
      </c>
      <c r="F32" s="14" t="s">
        <v>52</v>
      </c>
      <c r="G32" s="18">
        <v>79</v>
      </c>
      <c r="H32" s="16"/>
      <c r="I32" s="38">
        <f t="shared" si="0"/>
        <v>0</v>
      </c>
      <c r="J32" s="14">
        <f t="shared" si="1"/>
        <v>0</v>
      </c>
      <c r="K32" s="14">
        <f t="shared" si="2"/>
        <v>0</v>
      </c>
    </row>
    <row r="33" spans="1:11" ht="57" customHeight="1">
      <c r="A33" s="14">
        <v>6161</v>
      </c>
      <c r="B33" s="14">
        <v>3975</v>
      </c>
      <c r="C33" s="16" t="s">
        <v>39</v>
      </c>
      <c r="D33" s="14" t="s">
        <v>82</v>
      </c>
      <c r="E33" s="14" t="s">
        <v>83</v>
      </c>
      <c r="F33" s="14" t="s">
        <v>52</v>
      </c>
      <c r="G33" s="18">
        <v>79</v>
      </c>
      <c r="H33" s="16"/>
      <c r="I33" s="38">
        <f t="shared" si="0"/>
        <v>0</v>
      </c>
      <c r="J33" s="14">
        <f t="shared" si="1"/>
        <v>0</v>
      </c>
      <c r="K33" s="14">
        <f t="shared" si="2"/>
        <v>0</v>
      </c>
    </row>
    <row r="34" spans="1:11" ht="80.25" customHeight="1">
      <c r="A34" s="14">
        <v>6063</v>
      </c>
      <c r="B34" s="14">
        <v>3888</v>
      </c>
      <c r="C34" s="16" t="s">
        <v>22</v>
      </c>
      <c r="D34" s="14" t="s">
        <v>84</v>
      </c>
      <c r="E34" s="14" t="s">
        <v>85</v>
      </c>
      <c r="F34" s="14" t="s">
        <v>52</v>
      </c>
      <c r="G34" s="18">
        <v>79</v>
      </c>
      <c r="H34" s="16"/>
      <c r="I34" s="38">
        <f t="shared" si="0"/>
        <v>0</v>
      </c>
      <c r="J34" s="14">
        <f t="shared" si="1"/>
        <v>0</v>
      </c>
      <c r="K34" s="14">
        <f t="shared" si="2"/>
        <v>0</v>
      </c>
    </row>
    <row r="35" spans="1:11" ht="39.75" customHeight="1">
      <c r="A35" s="14">
        <v>6163</v>
      </c>
      <c r="B35" s="14">
        <v>3977</v>
      </c>
      <c r="C35" s="16" t="s">
        <v>40</v>
      </c>
      <c r="D35" s="14" t="s">
        <v>86</v>
      </c>
      <c r="E35" s="14" t="s">
        <v>87</v>
      </c>
      <c r="F35" s="14" t="s">
        <v>88</v>
      </c>
      <c r="G35" s="16">
        <v>77</v>
      </c>
      <c r="H35" s="16"/>
      <c r="I35" s="38">
        <f t="shared" si="0"/>
        <v>0</v>
      </c>
      <c r="J35" s="14">
        <f t="shared" si="1"/>
        <v>0</v>
      </c>
      <c r="K35" s="14">
        <f t="shared" si="2"/>
        <v>0</v>
      </c>
    </row>
    <row r="36" spans="1:11" ht="54.75" customHeight="1">
      <c r="A36" s="14">
        <v>6133</v>
      </c>
      <c r="B36" s="14">
        <v>3949</v>
      </c>
      <c r="C36" s="16" t="s">
        <v>41</v>
      </c>
      <c r="D36" s="14" t="s">
        <v>90</v>
      </c>
      <c r="E36" s="14" t="s">
        <v>91</v>
      </c>
      <c r="F36" s="14" t="s">
        <v>92</v>
      </c>
      <c r="G36" s="16">
        <v>35</v>
      </c>
      <c r="H36" s="16"/>
      <c r="I36" s="38">
        <f t="shared" si="0"/>
        <v>0</v>
      </c>
      <c r="J36" s="14">
        <f t="shared" si="1"/>
        <v>0</v>
      </c>
      <c r="K36" s="14">
        <f t="shared" si="2"/>
        <v>0</v>
      </c>
    </row>
    <row r="37" spans="1:11" ht="39.75" customHeight="1">
      <c r="A37" s="44">
        <v>6158</v>
      </c>
      <c r="B37" s="44">
        <v>3972</v>
      </c>
      <c r="C37" s="45" t="s">
        <v>42</v>
      </c>
      <c r="D37" s="44" t="s">
        <v>93</v>
      </c>
      <c r="E37" s="44" t="s">
        <v>94</v>
      </c>
      <c r="F37" s="44" t="s">
        <v>52</v>
      </c>
      <c r="G37" s="45">
        <v>22</v>
      </c>
      <c r="H37" s="45"/>
      <c r="I37" s="46">
        <f t="shared" si="0"/>
        <v>0</v>
      </c>
      <c r="J37" s="44">
        <f t="shared" si="1"/>
        <v>0</v>
      </c>
      <c r="K37" s="44">
        <f t="shared" si="2"/>
        <v>0</v>
      </c>
    </row>
    <row r="38" spans="1:11" ht="66.75" customHeight="1">
      <c r="A38" s="44" t="s">
        <v>103</v>
      </c>
      <c r="B38" s="44">
        <v>1230</v>
      </c>
      <c r="C38" s="51" t="s">
        <v>135</v>
      </c>
      <c r="D38" s="44" t="s">
        <v>133</v>
      </c>
      <c r="E38" s="44" t="s">
        <v>134</v>
      </c>
      <c r="F38" s="44" t="s">
        <v>129</v>
      </c>
      <c r="G38" s="51">
        <v>1</v>
      </c>
      <c r="H38" s="51"/>
      <c r="I38" s="46">
        <f t="shared" si="0"/>
        <v>0</v>
      </c>
      <c r="J38" s="44">
        <f t="shared" si="1"/>
        <v>0</v>
      </c>
      <c r="K38" s="44">
        <f t="shared" si="2"/>
        <v>0</v>
      </c>
    </row>
    <row r="39" spans="1:11" ht="73.5" customHeight="1">
      <c r="A39" s="44">
        <v>700</v>
      </c>
      <c r="B39" s="44">
        <v>272</v>
      </c>
      <c r="C39" s="51" t="s">
        <v>132</v>
      </c>
      <c r="D39" s="44" t="s">
        <v>142</v>
      </c>
      <c r="E39" s="44" t="s">
        <v>143</v>
      </c>
      <c r="F39" s="44" t="s">
        <v>52</v>
      </c>
      <c r="G39" s="51">
        <v>1</v>
      </c>
      <c r="H39" s="51"/>
      <c r="I39" s="46">
        <f t="shared" si="0"/>
        <v>0</v>
      </c>
      <c r="J39" s="44">
        <f t="shared" si="1"/>
        <v>0</v>
      </c>
      <c r="K39" s="44">
        <f t="shared" si="2"/>
        <v>0</v>
      </c>
    </row>
    <row r="40" spans="1:12" ht="81.75" customHeight="1">
      <c r="A40" s="14" t="s">
        <v>103</v>
      </c>
      <c r="B40" s="14">
        <v>1199</v>
      </c>
      <c r="C40" s="41" t="s">
        <v>131</v>
      </c>
      <c r="D40" s="14" t="s">
        <v>128</v>
      </c>
      <c r="E40" s="14" t="s">
        <v>130</v>
      </c>
      <c r="F40" s="14" t="s">
        <v>129</v>
      </c>
      <c r="G40" s="41">
        <v>1</v>
      </c>
      <c r="H40" s="41"/>
      <c r="I40" s="38">
        <f t="shared" si="0"/>
        <v>0</v>
      </c>
      <c r="J40" s="14">
        <f t="shared" si="1"/>
        <v>0</v>
      </c>
      <c r="K40" s="43">
        <f t="shared" si="2"/>
        <v>0</v>
      </c>
      <c r="L40" s="50"/>
    </row>
    <row r="41" spans="1:12" ht="81.75" customHeight="1">
      <c r="A41" s="14">
        <v>6111</v>
      </c>
      <c r="B41" s="14">
        <v>3932</v>
      </c>
      <c r="C41" s="41" t="s">
        <v>160</v>
      </c>
      <c r="D41" s="14" t="s">
        <v>151</v>
      </c>
      <c r="E41" s="14" t="s">
        <v>152</v>
      </c>
      <c r="F41" s="14" t="s">
        <v>147</v>
      </c>
      <c r="G41" s="41">
        <v>1</v>
      </c>
      <c r="H41" s="41"/>
      <c r="I41" s="38">
        <f t="shared" si="0"/>
        <v>0</v>
      </c>
      <c r="J41" s="14">
        <f t="shared" si="1"/>
        <v>0</v>
      </c>
      <c r="K41" s="14">
        <f t="shared" si="2"/>
        <v>0</v>
      </c>
      <c r="L41" s="3"/>
    </row>
    <row r="42" spans="1:12" ht="81.75" customHeight="1">
      <c r="A42" s="14">
        <v>6140</v>
      </c>
      <c r="B42" s="41">
        <v>3956</v>
      </c>
      <c r="C42" s="4" t="s">
        <v>159</v>
      </c>
      <c r="D42" s="14" t="s">
        <v>153</v>
      </c>
      <c r="E42" s="14" t="s">
        <v>154</v>
      </c>
      <c r="F42" s="14" t="s">
        <v>129</v>
      </c>
      <c r="G42" s="41">
        <v>1</v>
      </c>
      <c r="H42" s="41"/>
      <c r="I42" s="38">
        <f t="shared" si="0"/>
        <v>0</v>
      </c>
      <c r="J42" s="14">
        <f t="shared" si="1"/>
        <v>0</v>
      </c>
      <c r="K42" s="14">
        <f t="shared" si="2"/>
        <v>0</v>
      </c>
      <c r="L42" s="3"/>
    </row>
    <row r="43" spans="1:12" ht="81.75" customHeight="1">
      <c r="A43" s="14">
        <v>6015</v>
      </c>
      <c r="B43" s="41">
        <v>3855</v>
      </c>
      <c r="C43" s="14" t="s">
        <v>158</v>
      </c>
      <c r="D43" s="14" t="s">
        <v>155</v>
      </c>
      <c r="E43" s="14" t="s">
        <v>156</v>
      </c>
      <c r="F43" s="14" t="s">
        <v>129</v>
      </c>
      <c r="G43" s="41">
        <v>1</v>
      </c>
      <c r="H43" s="41"/>
      <c r="I43" s="38">
        <f t="shared" si="0"/>
        <v>0</v>
      </c>
      <c r="J43" s="14">
        <f t="shared" si="1"/>
        <v>0</v>
      </c>
      <c r="K43" s="14">
        <f t="shared" si="2"/>
        <v>0</v>
      </c>
      <c r="L43" s="3"/>
    </row>
    <row r="44" spans="1:12" ht="81.75" customHeight="1">
      <c r="A44" s="14">
        <v>6465</v>
      </c>
      <c r="B44" s="14">
        <v>4267</v>
      </c>
      <c r="C44" s="41" t="s">
        <v>157</v>
      </c>
      <c r="D44" s="14" t="s">
        <v>161</v>
      </c>
      <c r="E44" s="14" t="s">
        <v>162</v>
      </c>
      <c r="F44" s="14" t="s">
        <v>129</v>
      </c>
      <c r="G44" s="41">
        <v>1</v>
      </c>
      <c r="H44" s="41"/>
      <c r="I44" s="38">
        <f t="shared" si="0"/>
        <v>0</v>
      </c>
      <c r="J44" s="14">
        <f t="shared" si="1"/>
        <v>0</v>
      </c>
      <c r="K44" s="14">
        <f t="shared" si="2"/>
        <v>0</v>
      </c>
      <c r="L44" s="3"/>
    </row>
    <row r="45" spans="1:12" ht="81.75" customHeight="1">
      <c r="A45" s="14">
        <v>6053</v>
      </c>
      <c r="B45" s="14">
        <v>3881</v>
      </c>
      <c r="C45" s="41" t="s">
        <v>132</v>
      </c>
      <c r="D45" s="14" t="s">
        <v>136</v>
      </c>
      <c r="E45" s="14" t="s">
        <v>137</v>
      </c>
      <c r="F45" s="14" t="s">
        <v>65</v>
      </c>
      <c r="G45" s="41">
        <v>4</v>
      </c>
      <c r="H45" s="41"/>
      <c r="I45" s="38">
        <f t="shared" si="0"/>
        <v>0</v>
      </c>
      <c r="J45" s="14">
        <f t="shared" si="1"/>
        <v>0</v>
      </c>
      <c r="K45" s="43">
        <f t="shared" si="2"/>
        <v>0</v>
      </c>
      <c r="L45" s="3"/>
    </row>
    <row r="46" spans="1:11" ht="39.75" customHeight="1">
      <c r="A46" s="79" t="s">
        <v>17</v>
      </c>
      <c r="B46" s="80"/>
      <c r="C46" s="80"/>
      <c r="D46" s="80"/>
      <c r="E46" s="80"/>
      <c r="F46" s="81"/>
      <c r="G46" s="47"/>
      <c r="H46" s="47"/>
      <c r="I46" s="48"/>
      <c r="J46" s="49"/>
      <c r="K46" s="49"/>
    </row>
    <row r="47" spans="1:11" ht="39.75" customHeight="1">
      <c r="A47" s="14" t="s">
        <v>103</v>
      </c>
      <c r="B47" s="14">
        <v>4865</v>
      </c>
      <c r="C47" s="14" t="s">
        <v>21</v>
      </c>
      <c r="D47" s="14" t="s">
        <v>112</v>
      </c>
      <c r="E47" s="14" t="s">
        <v>111</v>
      </c>
      <c r="F47" s="14" t="s">
        <v>108</v>
      </c>
      <c r="G47" s="16">
        <v>87</v>
      </c>
      <c r="H47" s="16"/>
      <c r="I47" s="38">
        <f t="shared" si="0"/>
        <v>0</v>
      </c>
      <c r="J47" s="14">
        <f t="shared" si="1"/>
        <v>0</v>
      </c>
      <c r="K47" s="14">
        <f t="shared" si="2"/>
        <v>0</v>
      </c>
    </row>
    <row r="48" spans="1:11" ht="39.75" customHeight="1">
      <c r="A48" s="14" t="s">
        <v>103</v>
      </c>
      <c r="B48" s="14">
        <v>4849</v>
      </c>
      <c r="C48" s="14" t="s">
        <v>23</v>
      </c>
      <c r="D48" s="14" t="s">
        <v>121</v>
      </c>
      <c r="E48" s="14" t="s">
        <v>117</v>
      </c>
      <c r="F48" s="14" t="s">
        <v>118</v>
      </c>
      <c r="G48" s="16">
        <v>29</v>
      </c>
      <c r="H48" s="16"/>
      <c r="I48" s="38">
        <f t="shared" si="0"/>
        <v>0</v>
      </c>
      <c r="J48" s="14">
        <f t="shared" si="1"/>
        <v>0</v>
      </c>
      <c r="K48" s="14">
        <f t="shared" si="2"/>
        <v>0</v>
      </c>
    </row>
    <row r="49" spans="1:11" ht="39.75" customHeight="1">
      <c r="A49" s="14" t="s">
        <v>103</v>
      </c>
      <c r="B49" s="14">
        <v>2065</v>
      </c>
      <c r="C49" s="14" t="s">
        <v>24</v>
      </c>
      <c r="D49" s="14" t="s">
        <v>122</v>
      </c>
      <c r="E49" s="14" t="s">
        <v>120</v>
      </c>
      <c r="F49" s="14" t="s">
        <v>52</v>
      </c>
      <c r="G49" s="16">
        <v>26</v>
      </c>
      <c r="H49" s="16"/>
      <c r="I49" s="38">
        <f t="shared" si="0"/>
        <v>0</v>
      </c>
      <c r="J49" s="14">
        <f t="shared" si="1"/>
        <v>0</v>
      </c>
      <c r="K49" s="14">
        <f t="shared" si="2"/>
        <v>0</v>
      </c>
    </row>
    <row r="50" spans="1:11" ht="39.75" customHeight="1">
      <c r="A50" s="63" t="s">
        <v>19</v>
      </c>
      <c r="B50" s="64"/>
      <c r="C50" s="64"/>
      <c r="D50" s="64"/>
      <c r="E50" s="64"/>
      <c r="F50" s="65"/>
      <c r="G50" s="32"/>
      <c r="H50" s="32"/>
      <c r="I50" s="36"/>
      <c r="J50" s="33"/>
      <c r="K50" s="33"/>
    </row>
    <row r="51" spans="1:11" ht="57" customHeight="1">
      <c r="A51" s="14">
        <v>5982</v>
      </c>
      <c r="B51" s="14">
        <v>3822</v>
      </c>
      <c r="C51" s="14" t="s">
        <v>95</v>
      </c>
      <c r="D51" s="14" t="s">
        <v>96</v>
      </c>
      <c r="E51" s="14" t="s">
        <v>97</v>
      </c>
      <c r="F51" s="14" t="s">
        <v>52</v>
      </c>
      <c r="G51" s="41">
        <v>83</v>
      </c>
      <c r="H51" s="41"/>
      <c r="I51" s="38">
        <f t="shared" si="0"/>
        <v>0</v>
      </c>
      <c r="J51" s="14">
        <f t="shared" si="1"/>
        <v>0</v>
      </c>
      <c r="K51" s="14">
        <f t="shared" si="2"/>
        <v>0</v>
      </c>
    </row>
    <row r="52" spans="1:11" ht="57.75" customHeight="1">
      <c r="A52" s="14">
        <v>6091</v>
      </c>
      <c r="B52" s="14">
        <v>3916</v>
      </c>
      <c r="C52" s="14" t="s">
        <v>25</v>
      </c>
      <c r="D52" s="14" t="s">
        <v>98</v>
      </c>
      <c r="E52" s="14" t="s">
        <v>99</v>
      </c>
      <c r="F52" s="14" t="s">
        <v>52</v>
      </c>
      <c r="G52" s="41">
        <v>83</v>
      </c>
      <c r="H52" s="41"/>
      <c r="I52" s="38">
        <f t="shared" si="0"/>
        <v>0</v>
      </c>
      <c r="J52" s="14">
        <f t="shared" si="1"/>
        <v>0</v>
      </c>
      <c r="K52" s="14">
        <f t="shared" si="2"/>
        <v>0</v>
      </c>
    </row>
    <row r="53" spans="1:11" ht="39.75" customHeight="1">
      <c r="A53" s="14">
        <v>6005</v>
      </c>
      <c r="B53" s="14">
        <v>3845</v>
      </c>
      <c r="C53" s="14" t="s">
        <v>26</v>
      </c>
      <c r="D53" s="14" t="s">
        <v>100</v>
      </c>
      <c r="E53" s="14" t="s">
        <v>101</v>
      </c>
      <c r="F53" s="14" t="s">
        <v>52</v>
      </c>
      <c r="G53" s="41">
        <v>83</v>
      </c>
      <c r="H53" s="41"/>
      <c r="I53" s="38">
        <f t="shared" si="0"/>
        <v>0</v>
      </c>
      <c r="J53" s="14">
        <f t="shared" si="1"/>
        <v>0</v>
      </c>
      <c r="K53" s="14">
        <f t="shared" si="2"/>
        <v>0</v>
      </c>
    </row>
    <row r="54" spans="1:11" ht="66" customHeight="1">
      <c r="A54" s="14">
        <v>5976</v>
      </c>
      <c r="B54" s="14">
        <v>3816</v>
      </c>
      <c r="C54" s="14" t="s">
        <v>144</v>
      </c>
      <c r="D54" s="14" t="s">
        <v>145</v>
      </c>
      <c r="E54" s="14" t="s">
        <v>146</v>
      </c>
      <c r="F54" s="14" t="s">
        <v>147</v>
      </c>
      <c r="G54" s="41">
        <v>3</v>
      </c>
      <c r="H54" s="41"/>
      <c r="I54" s="38">
        <f t="shared" si="0"/>
        <v>0</v>
      </c>
      <c r="J54" s="14">
        <f t="shared" si="1"/>
        <v>0</v>
      </c>
      <c r="K54" s="14">
        <f t="shared" si="2"/>
        <v>0</v>
      </c>
    </row>
    <row r="55" spans="1:11" ht="39.75" customHeight="1">
      <c r="A55" s="14">
        <v>1858</v>
      </c>
      <c r="B55" s="14">
        <v>1138</v>
      </c>
      <c r="C55" s="14" t="s">
        <v>148</v>
      </c>
      <c r="D55" s="14" t="s">
        <v>149</v>
      </c>
      <c r="E55" s="14" t="s">
        <v>150</v>
      </c>
      <c r="F55" s="14" t="s">
        <v>129</v>
      </c>
      <c r="G55" s="41">
        <v>3</v>
      </c>
      <c r="H55" s="41"/>
      <c r="I55" s="38">
        <f t="shared" si="0"/>
        <v>0</v>
      </c>
      <c r="J55" s="14">
        <f t="shared" si="1"/>
        <v>0</v>
      </c>
      <c r="K55" s="14">
        <f t="shared" si="2"/>
        <v>0</v>
      </c>
    </row>
    <row r="56" spans="1:11" ht="39.75" customHeight="1">
      <c r="A56" s="54" t="s">
        <v>103</v>
      </c>
      <c r="B56" s="54">
        <v>4867</v>
      </c>
      <c r="C56" s="54" t="s">
        <v>27</v>
      </c>
      <c r="D56" s="42" t="s">
        <v>113</v>
      </c>
      <c r="E56" s="42" t="s">
        <v>114</v>
      </c>
      <c r="F56" s="54" t="s">
        <v>108</v>
      </c>
      <c r="G56" s="52">
        <v>82</v>
      </c>
      <c r="H56" s="52"/>
      <c r="I56" s="53">
        <f t="shared" si="0"/>
        <v>0</v>
      </c>
      <c r="J56" s="54">
        <f t="shared" si="1"/>
        <v>0</v>
      </c>
      <c r="K56" s="54">
        <f t="shared" si="2"/>
        <v>0</v>
      </c>
    </row>
    <row r="57" spans="1:11" ht="64.5" customHeight="1">
      <c r="A57" s="14" t="s">
        <v>103</v>
      </c>
      <c r="B57" s="14">
        <v>13512</v>
      </c>
      <c r="C57" s="14" t="s">
        <v>28</v>
      </c>
      <c r="D57" s="14" t="s">
        <v>169</v>
      </c>
      <c r="E57" s="14" t="s">
        <v>123</v>
      </c>
      <c r="F57" s="14" t="s">
        <v>52</v>
      </c>
      <c r="G57" s="41">
        <v>51</v>
      </c>
      <c r="H57" s="41"/>
      <c r="I57" s="38">
        <f t="shared" si="0"/>
        <v>0</v>
      </c>
      <c r="J57" s="14">
        <f t="shared" si="1"/>
        <v>0</v>
      </c>
      <c r="K57" s="14">
        <f t="shared" si="2"/>
        <v>0</v>
      </c>
    </row>
    <row r="58" spans="1:11" ht="39.75" customHeight="1">
      <c r="A58" s="14" t="s">
        <v>103</v>
      </c>
      <c r="B58" s="14">
        <v>4851</v>
      </c>
      <c r="C58" s="14" t="s">
        <v>29</v>
      </c>
      <c r="D58" s="14" t="s">
        <v>124</v>
      </c>
      <c r="E58" s="14" t="s">
        <v>117</v>
      </c>
      <c r="F58" s="14" t="s">
        <v>118</v>
      </c>
      <c r="G58" s="41">
        <v>38</v>
      </c>
      <c r="H58" s="41"/>
      <c r="I58" s="38">
        <f t="shared" si="0"/>
        <v>0</v>
      </c>
      <c r="J58" s="14">
        <f t="shared" si="1"/>
        <v>0</v>
      </c>
      <c r="K58" s="14">
        <f t="shared" si="2"/>
        <v>0</v>
      </c>
    </row>
    <row r="59" spans="1:11" ht="66.75" customHeight="1">
      <c r="A59" s="14" t="s">
        <v>103</v>
      </c>
      <c r="B59" s="14">
        <v>3285</v>
      </c>
      <c r="C59" s="14" t="s">
        <v>30</v>
      </c>
      <c r="D59" s="14" t="s">
        <v>125</v>
      </c>
      <c r="E59" s="14" t="s">
        <v>120</v>
      </c>
      <c r="F59" s="14" t="s">
        <v>52</v>
      </c>
      <c r="G59" s="41">
        <v>18</v>
      </c>
      <c r="H59" s="41"/>
      <c r="I59" s="38">
        <f t="shared" si="0"/>
        <v>0</v>
      </c>
      <c r="J59" s="14">
        <f t="shared" si="1"/>
        <v>0</v>
      </c>
      <c r="K59" s="14">
        <f t="shared" si="2"/>
        <v>0</v>
      </c>
    </row>
    <row r="60" spans="1:11" ht="39.75" customHeight="1">
      <c r="A60" s="66" t="s">
        <v>20</v>
      </c>
      <c r="B60" s="67"/>
      <c r="C60" s="67"/>
      <c r="D60" s="67"/>
      <c r="E60" s="67"/>
      <c r="F60" s="68"/>
      <c r="G60" s="32"/>
      <c r="H60" s="32"/>
      <c r="I60" s="36"/>
      <c r="J60" s="33"/>
      <c r="K60" s="33"/>
    </row>
    <row r="61" spans="1:11" ht="39.75" customHeight="1">
      <c r="A61" s="14" t="s">
        <v>103</v>
      </c>
      <c r="B61" s="14">
        <v>4853</v>
      </c>
      <c r="C61" s="14" t="s">
        <v>23</v>
      </c>
      <c r="D61" s="14" t="s">
        <v>126</v>
      </c>
      <c r="E61" s="14" t="s">
        <v>117</v>
      </c>
      <c r="F61" s="14" t="s">
        <v>118</v>
      </c>
      <c r="G61" s="16">
        <v>23</v>
      </c>
      <c r="H61" s="16"/>
      <c r="I61" s="38">
        <f t="shared" si="0"/>
        <v>0</v>
      </c>
      <c r="J61" s="14">
        <f t="shared" si="1"/>
        <v>0</v>
      </c>
      <c r="K61" s="14">
        <f t="shared" si="2"/>
        <v>0</v>
      </c>
    </row>
    <row r="62" spans="1:11" ht="39.75" customHeight="1">
      <c r="A62" s="14" t="s">
        <v>103</v>
      </c>
      <c r="B62" s="14">
        <v>5759</v>
      </c>
      <c r="C62" s="14" t="s">
        <v>24</v>
      </c>
      <c r="D62" s="14" t="s">
        <v>127</v>
      </c>
      <c r="E62" s="14" t="s">
        <v>120</v>
      </c>
      <c r="F62" s="14" t="s">
        <v>52</v>
      </c>
      <c r="G62" s="16">
        <v>22</v>
      </c>
      <c r="H62" s="16"/>
      <c r="I62" s="38">
        <f t="shared" si="0"/>
        <v>0</v>
      </c>
      <c r="J62" s="14">
        <f t="shared" si="1"/>
        <v>0</v>
      </c>
      <c r="K62" s="14">
        <f t="shared" si="2"/>
        <v>0</v>
      </c>
    </row>
    <row r="63" spans="1:11" ht="39.75" customHeight="1">
      <c r="A63" s="14" t="s">
        <v>103</v>
      </c>
      <c r="B63" s="14">
        <v>4868</v>
      </c>
      <c r="C63" s="14" t="s">
        <v>21</v>
      </c>
      <c r="D63" s="14" t="s">
        <v>115</v>
      </c>
      <c r="E63" s="14" t="s">
        <v>114</v>
      </c>
      <c r="F63" s="14" t="s">
        <v>108</v>
      </c>
      <c r="G63" s="16">
        <v>67</v>
      </c>
      <c r="H63" s="16"/>
      <c r="I63" s="38">
        <f t="shared" si="0"/>
        <v>0</v>
      </c>
      <c r="J63" s="14">
        <f t="shared" si="1"/>
        <v>0</v>
      </c>
      <c r="K63" s="14">
        <f t="shared" si="2"/>
        <v>0</v>
      </c>
    </row>
    <row r="64" spans="1:11" ht="91.5" customHeight="1">
      <c r="A64" s="14" t="s">
        <v>103</v>
      </c>
      <c r="B64" s="14">
        <v>13514</v>
      </c>
      <c r="C64" s="14" t="s">
        <v>22</v>
      </c>
      <c r="D64" s="14" t="s">
        <v>170</v>
      </c>
      <c r="E64" s="14" t="s">
        <v>171</v>
      </c>
      <c r="F64" s="14" t="s">
        <v>52</v>
      </c>
      <c r="G64" s="16">
        <v>40</v>
      </c>
      <c r="H64" s="16"/>
      <c r="I64" s="38">
        <f t="shared" si="0"/>
        <v>0</v>
      </c>
      <c r="J64" s="14">
        <f t="shared" si="1"/>
        <v>0</v>
      </c>
      <c r="K64" s="14">
        <f t="shared" si="2"/>
        <v>0</v>
      </c>
    </row>
    <row r="65" spans="1:11" ht="39.75" customHeight="1" thickBot="1">
      <c r="A65" s="19"/>
      <c r="B65" s="3"/>
      <c r="C65" s="20"/>
      <c r="D65" s="3"/>
      <c r="E65" s="3"/>
      <c r="F65" s="3"/>
      <c r="G65" s="21"/>
      <c r="H65" s="21"/>
      <c r="I65" s="22"/>
      <c r="J65" s="3"/>
      <c r="K65" s="3"/>
    </row>
    <row r="66" spans="1:11" ht="39.75" customHeight="1">
      <c r="A66" s="3"/>
      <c r="B66" s="3"/>
      <c r="C66" s="72" t="s">
        <v>5</v>
      </c>
      <c r="D66" s="73"/>
      <c r="E66" s="74"/>
      <c r="F66" s="5"/>
      <c r="G66" s="5"/>
      <c r="H66" s="6"/>
      <c r="I66" s="3"/>
      <c r="J66" s="3"/>
      <c r="K66" s="3"/>
    </row>
    <row r="67" spans="1:11" ht="39.75" customHeight="1" thickBot="1">
      <c r="A67" s="3"/>
      <c r="B67" s="3"/>
      <c r="C67" s="75"/>
      <c r="D67" s="76"/>
      <c r="E67" s="77"/>
      <c r="F67" s="5"/>
      <c r="G67" s="78"/>
      <c r="H67" s="78"/>
      <c r="I67" s="3"/>
      <c r="J67" s="3"/>
      <c r="K67" s="3"/>
    </row>
    <row r="68" spans="1:11" ht="39.75" customHeight="1">
      <c r="A68" s="3"/>
      <c r="B68" s="3"/>
      <c r="C68" s="58" t="s">
        <v>13</v>
      </c>
      <c r="D68" s="59"/>
      <c r="E68" s="60"/>
      <c r="F68" s="8" t="s">
        <v>6</v>
      </c>
      <c r="G68" s="61">
        <f>SUM(K4:K13)</f>
        <v>0</v>
      </c>
      <c r="H68" s="62"/>
      <c r="I68" s="3"/>
      <c r="J68" s="3"/>
      <c r="K68" s="3"/>
    </row>
    <row r="69" spans="3:8" ht="39.75" customHeight="1">
      <c r="C69" s="58" t="s">
        <v>14</v>
      </c>
      <c r="D69" s="59"/>
      <c r="E69" s="60"/>
      <c r="F69" s="8" t="s">
        <v>6</v>
      </c>
      <c r="G69" s="61">
        <f>SUM(K15)</f>
        <v>0</v>
      </c>
      <c r="H69" s="62"/>
    </row>
    <row r="70" spans="3:8" ht="39.75" customHeight="1">
      <c r="C70" s="58" t="s">
        <v>15</v>
      </c>
      <c r="D70" s="59"/>
      <c r="E70" s="60"/>
      <c r="F70" s="8" t="s">
        <v>6</v>
      </c>
      <c r="G70" s="61">
        <f>SUM(K17)</f>
        <v>0</v>
      </c>
      <c r="H70" s="62"/>
    </row>
    <row r="71" spans="3:8" ht="39.75" customHeight="1">
      <c r="C71" s="58" t="s">
        <v>16</v>
      </c>
      <c r="D71" s="59"/>
      <c r="E71" s="60"/>
      <c r="F71" s="8" t="s">
        <v>6</v>
      </c>
      <c r="G71" s="61">
        <f>SUM(K19:K21)</f>
        <v>0</v>
      </c>
      <c r="H71" s="62"/>
    </row>
    <row r="72" spans="3:8" ht="39.75" customHeight="1">
      <c r="C72" s="58" t="s">
        <v>18</v>
      </c>
      <c r="D72" s="59"/>
      <c r="E72" s="60"/>
      <c r="F72" s="8" t="s">
        <v>6</v>
      </c>
      <c r="G72" s="61">
        <f>SUM(K23:K45)</f>
        <v>0</v>
      </c>
      <c r="H72" s="62"/>
    </row>
    <row r="73" spans="3:8" ht="39.75" customHeight="1">
      <c r="C73" s="58" t="s">
        <v>17</v>
      </c>
      <c r="D73" s="59"/>
      <c r="E73" s="60"/>
      <c r="F73" s="8" t="s">
        <v>6</v>
      </c>
      <c r="G73" s="61">
        <f>SUM(K47:K49)</f>
        <v>0</v>
      </c>
      <c r="H73" s="62"/>
    </row>
    <row r="74" spans="3:8" ht="39.75" customHeight="1">
      <c r="C74" s="82" t="s">
        <v>19</v>
      </c>
      <c r="D74" s="82"/>
      <c r="E74" s="82"/>
      <c r="F74" s="8" t="s">
        <v>6</v>
      </c>
      <c r="G74" s="61">
        <f>SUM(K51:K59)</f>
        <v>0</v>
      </c>
      <c r="H74" s="62"/>
    </row>
    <row r="75" spans="3:8" ht="39.75" customHeight="1">
      <c r="C75" s="82" t="s">
        <v>20</v>
      </c>
      <c r="D75" s="82"/>
      <c r="E75" s="82"/>
      <c r="F75" s="8" t="s">
        <v>6</v>
      </c>
      <c r="G75" s="61">
        <f>SUM(K61:K64)</f>
        <v>0</v>
      </c>
      <c r="H75" s="62"/>
    </row>
    <row r="76" spans="3:8" ht="39.75" customHeight="1">
      <c r="C76" s="57"/>
      <c r="D76" s="57"/>
      <c r="E76" s="57"/>
      <c r="F76" s="9"/>
      <c r="G76" s="9"/>
      <c r="H76" s="10"/>
    </row>
    <row r="77" spans="3:8" ht="39.75" customHeight="1">
      <c r="C77" s="7"/>
      <c r="D77" s="13"/>
      <c r="E77" s="12" t="s">
        <v>9</v>
      </c>
      <c r="F77" s="11" t="s">
        <v>7</v>
      </c>
      <c r="G77" s="55">
        <f>SUM(G68:H75)</f>
        <v>0</v>
      </c>
      <c r="H77" s="56"/>
    </row>
    <row r="78" spans="3:8" ht="39.75" customHeight="1">
      <c r="C78" s="7"/>
      <c r="D78" s="13"/>
      <c r="E78" s="13"/>
      <c r="F78" s="11" t="s">
        <v>11</v>
      </c>
      <c r="G78" s="55">
        <f>G77*0.05</f>
        <v>0</v>
      </c>
      <c r="H78" s="56"/>
    </row>
    <row r="79" spans="3:8" ht="39.75" customHeight="1">
      <c r="C79" s="7"/>
      <c r="D79" s="13"/>
      <c r="E79" s="13"/>
      <c r="F79" s="11" t="s">
        <v>8</v>
      </c>
      <c r="G79" s="55">
        <f>SUM(G77:H78)</f>
        <v>0</v>
      </c>
      <c r="H79" s="56"/>
    </row>
  </sheetData>
  <sheetProtection formatCells="0" formatColumns="0" formatRows="0" insertColumns="0" insertRows="0" insertHyperlinks="0" deleteColumns="0" deleteRows="0" sort="0" autoFilter="0" pivotTables="0"/>
  <mergeCells count="31">
    <mergeCell ref="C71:E71"/>
    <mergeCell ref="C74:E74"/>
    <mergeCell ref="C75:E75"/>
    <mergeCell ref="A1:K1"/>
    <mergeCell ref="G69:H69"/>
    <mergeCell ref="A3:F3"/>
    <mergeCell ref="A14:F14"/>
    <mergeCell ref="A16:F16"/>
    <mergeCell ref="C66:E67"/>
    <mergeCell ref="A18:F18"/>
    <mergeCell ref="G67:H67"/>
    <mergeCell ref="A22:F22"/>
    <mergeCell ref="A46:F46"/>
    <mergeCell ref="G71:H71"/>
    <mergeCell ref="G70:H70"/>
    <mergeCell ref="G75:H75"/>
    <mergeCell ref="A50:F50"/>
    <mergeCell ref="A60:F60"/>
    <mergeCell ref="G73:H73"/>
    <mergeCell ref="C70:E70"/>
    <mergeCell ref="C68:E68"/>
    <mergeCell ref="G68:H68"/>
    <mergeCell ref="C69:E69"/>
    <mergeCell ref="G79:H79"/>
    <mergeCell ref="C76:E76"/>
    <mergeCell ref="C73:E73"/>
    <mergeCell ref="C72:E72"/>
    <mergeCell ref="G72:H72"/>
    <mergeCell ref="G74:H74"/>
    <mergeCell ref="G77:H77"/>
    <mergeCell ref="G78:H7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13-Zadarska-Osnovna Å¡kola-2014</dc:title>
  <dc:subject>Spreadsheet export</dc:subject>
  <dc:creator>Maatwebsite</dc:creator>
  <cp:keywords>maatwebsite, excel, export</cp:keywords>
  <dc:description>Default spreadsheet export</dc:description>
  <cp:lastModifiedBy>Windows korisnik</cp:lastModifiedBy>
  <dcterms:created xsi:type="dcterms:W3CDTF">2014-06-01T12:18:07Z</dcterms:created>
  <dcterms:modified xsi:type="dcterms:W3CDTF">2019-07-08T10:35:02Z</dcterms:modified>
  <cp:category>Excel</cp:category>
  <cp:version/>
  <cp:contentType/>
  <cp:contentStatus/>
</cp:coreProperties>
</file>